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77" i="1" l="1"/>
  <c r="N77" i="1"/>
  <c r="M77" i="1"/>
  <c r="L77" i="1"/>
  <c r="K77" i="1"/>
  <c r="J77" i="1"/>
  <c r="I77" i="1"/>
  <c r="H77" i="1"/>
  <c r="G77" i="1"/>
  <c r="F77" i="1"/>
  <c r="E77" i="1"/>
  <c r="D77" i="1"/>
  <c r="O70" i="1"/>
  <c r="N70" i="1"/>
  <c r="M70" i="1"/>
  <c r="L70" i="1"/>
  <c r="K70" i="1"/>
  <c r="J70" i="1"/>
  <c r="I70" i="1"/>
  <c r="H70" i="1"/>
  <c r="G70" i="1"/>
  <c r="F70" i="1"/>
  <c r="E70" i="1"/>
  <c r="D70" i="1"/>
  <c r="O63" i="1"/>
  <c r="N63" i="1"/>
  <c r="M63" i="1"/>
  <c r="L63" i="1"/>
  <c r="K63" i="1"/>
  <c r="J63" i="1"/>
  <c r="I63" i="1"/>
  <c r="H63" i="1"/>
  <c r="G63" i="1"/>
  <c r="F63" i="1"/>
  <c r="E63" i="1"/>
  <c r="D63" i="1"/>
  <c r="O56" i="1"/>
  <c r="N56" i="1"/>
  <c r="M56" i="1"/>
  <c r="L56" i="1"/>
  <c r="K56" i="1"/>
  <c r="J56" i="1"/>
  <c r="I56" i="1"/>
  <c r="H56" i="1"/>
  <c r="G56" i="1"/>
  <c r="F56" i="1"/>
  <c r="E56" i="1"/>
  <c r="D56" i="1"/>
  <c r="O50" i="1"/>
  <c r="N50" i="1"/>
  <c r="M50" i="1"/>
  <c r="L50" i="1"/>
  <c r="K50" i="1"/>
  <c r="J50" i="1"/>
  <c r="I50" i="1"/>
  <c r="H50" i="1"/>
  <c r="G50" i="1"/>
  <c r="F50" i="1"/>
  <c r="E50" i="1"/>
  <c r="D50" i="1"/>
  <c r="O42" i="1"/>
  <c r="N42" i="1"/>
  <c r="M42" i="1"/>
  <c r="L42" i="1"/>
  <c r="K42" i="1"/>
  <c r="J42" i="1"/>
  <c r="I42" i="1"/>
  <c r="H42" i="1"/>
  <c r="G42" i="1"/>
  <c r="F42" i="1"/>
  <c r="E42" i="1"/>
  <c r="D42" i="1"/>
  <c r="O35" i="1"/>
  <c r="N35" i="1"/>
  <c r="M35" i="1"/>
  <c r="L35" i="1"/>
  <c r="K35" i="1"/>
  <c r="J35" i="1"/>
  <c r="I35" i="1"/>
  <c r="H35" i="1"/>
  <c r="G35" i="1"/>
  <c r="F35" i="1"/>
  <c r="E35" i="1"/>
  <c r="D35" i="1"/>
  <c r="O28" i="1"/>
  <c r="N28" i="1"/>
  <c r="M28" i="1"/>
  <c r="L28" i="1"/>
  <c r="K28" i="1"/>
  <c r="J28" i="1"/>
  <c r="I28" i="1"/>
  <c r="H28" i="1"/>
  <c r="G28" i="1"/>
  <c r="F28" i="1"/>
  <c r="E28" i="1"/>
  <c r="D28" i="1"/>
  <c r="O20" i="1"/>
  <c r="N20" i="1"/>
  <c r="M20" i="1"/>
  <c r="L20" i="1"/>
  <c r="K20" i="1"/>
  <c r="J20" i="1"/>
  <c r="I20" i="1"/>
  <c r="H20" i="1"/>
  <c r="G20" i="1"/>
  <c r="F20" i="1"/>
  <c r="E20" i="1"/>
  <c r="D20" i="1"/>
  <c r="O14" i="1"/>
  <c r="O78" i="1" s="1"/>
  <c r="N14" i="1"/>
  <c r="M14" i="1"/>
  <c r="L14" i="1"/>
  <c r="K14" i="1"/>
  <c r="K78" i="1" s="1"/>
  <c r="J14" i="1"/>
  <c r="J78" i="1" s="1"/>
  <c r="I14" i="1"/>
  <c r="I78" i="1" s="1"/>
  <c r="H14" i="1"/>
  <c r="H78" i="1" s="1"/>
  <c r="G14" i="1"/>
  <c r="G78" i="1" s="1"/>
  <c r="F14" i="1"/>
  <c r="F78" i="1" s="1"/>
  <c r="E14" i="1"/>
  <c r="E78" i="1" s="1"/>
  <c r="D14" i="1"/>
  <c r="D78" i="1" s="1"/>
  <c r="L78" i="1" l="1"/>
  <c r="M78" i="1"/>
  <c r="N78" i="1"/>
</calcChain>
</file>

<file path=xl/sharedStrings.xml><?xml version="1.0" encoding="utf-8"?>
<sst xmlns="http://schemas.openxmlformats.org/spreadsheetml/2006/main" count="132" uniqueCount="93">
  <si>
    <t xml:space="preserve"> №  рецептур  </t>
  </si>
  <si>
    <t>Наименование  блюд</t>
  </si>
  <si>
    <t>Масса порции, г</t>
  </si>
  <si>
    <t>Пищевые вещества, г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</si>
  <si>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</si>
  <si>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</si>
  <si>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</si>
  <si>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</si>
  <si>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</si>
  <si>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</si>
  <si>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</si>
  <si>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</si>
  <si>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</si>
  <si>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</si>
  <si>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</si>
  <si>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</si>
  <si>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</si>
  <si>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</si>
  <si>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Неделя: первая</t>
  </si>
  <si>
    <t xml:space="preserve">1-день 1 вариант </t>
  </si>
  <si>
    <t>14М</t>
  </si>
  <si>
    <t>масло сливочное</t>
  </si>
  <si>
    <t>15М</t>
  </si>
  <si>
    <t>сыр порционный</t>
  </si>
  <si>
    <r>
      <t>160</t>
    </r>
    <r>
      <rPr>
        <b/>
        <sz val="10"/>
        <color indexed="63"/>
        <rFont val="Times New Roman"/>
        <family val="1"/>
        <charset val="204"/>
      </rPr>
      <t>м</t>
    </r>
  </si>
  <si>
    <t>суп молочный с макаронными изделиями</t>
  </si>
  <si>
    <t>376М/иоп</t>
  </si>
  <si>
    <t>хлеб пшеничный</t>
  </si>
  <si>
    <t>итого:</t>
  </si>
  <si>
    <t>2-день 3вариант</t>
  </si>
  <si>
    <t>211М</t>
  </si>
  <si>
    <t>омлет с сыром запеченый</t>
  </si>
  <si>
    <t>71М</t>
  </si>
  <si>
    <t>овощная закуска*</t>
  </si>
  <si>
    <t>378М</t>
  </si>
  <si>
    <t>чай с молоком</t>
  </si>
  <si>
    <t>3-день 3 вариант</t>
  </si>
  <si>
    <t>278М</t>
  </si>
  <si>
    <t>тефтели из говядины</t>
  </si>
  <si>
    <t>сметана</t>
  </si>
  <si>
    <t>125М</t>
  </si>
  <si>
    <t>картофель отварной с зеленью</t>
  </si>
  <si>
    <t>377М</t>
  </si>
  <si>
    <t xml:space="preserve">хлеб йодированный </t>
  </si>
  <si>
    <t>4-день 3 вариант</t>
  </si>
  <si>
    <t>222М</t>
  </si>
  <si>
    <t>пудинг из творога запеченный</t>
  </si>
  <si>
    <t>371К</t>
  </si>
  <si>
    <t>молоко сгущеное</t>
  </si>
  <si>
    <t>382М</t>
  </si>
  <si>
    <t>какао напиток на молоке</t>
  </si>
  <si>
    <t>5-день 1 вариант</t>
  </si>
  <si>
    <t>260М</t>
  </si>
  <si>
    <t>гуляш из говядины</t>
  </si>
  <si>
    <t>312М</t>
  </si>
  <si>
    <t>картофельное пюре</t>
  </si>
  <si>
    <t>чай с лимоном</t>
  </si>
  <si>
    <t>Неделя: вторая</t>
  </si>
  <si>
    <t>6-день 1 вариант</t>
  </si>
  <si>
    <t>394М</t>
  </si>
  <si>
    <t>464М</t>
  </si>
  <si>
    <t>какао на молоке</t>
  </si>
  <si>
    <t>7-день 3 вариант</t>
  </si>
  <si>
    <t>224М</t>
  </si>
  <si>
    <t>запеканка творожно -морковная</t>
  </si>
  <si>
    <t>376М</t>
  </si>
  <si>
    <t>чай с сахаром</t>
  </si>
  <si>
    <t>8-день 2 вариант</t>
  </si>
  <si>
    <t>255М</t>
  </si>
  <si>
    <t>304М</t>
  </si>
  <si>
    <t>379М</t>
  </si>
  <si>
    <t>кофейный напиток с молоком</t>
  </si>
  <si>
    <t>9-день 3 вариант</t>
  </si>
  <si>
    <t>295М</t>
  </si>
  <si>
    <t>биточки рубленые куриные с маслом</t>
  </si>
  <si>
    <t>202М-203М</t>
  </si>
  <si>
    <t>макаронные изделия отварные</t>
  </si>
  <si>
    <t>хлеб йодированный</t>
  </si>
  <si>
    <t xml:space="preserve"> 10-день  1 вариант                                               </t>
  </si>
  <si>
    <t>3М</t>
  </si>
  <si>
    <t>175М</t>
  </si>
  <si>
    <t>каша молочная "Дружба"</t>
  </si>
  <si>
    <t>среднее за 10 дней</t>
  </si>
  <si>
    <t>* Примечание: овощные закуски, салаты,  следует корректировать с учетом сезонности в соответствии с требованиями СанПиН 2.3/24.3590-20</t>
  </si>
  <si>
    <t>** Фрукты : яблоки, банан, киви, мандарин, груши</t>
  </si>
  <si>
    <t>*** Овощи свежие: огурец,помидор,перец болгарский</t>
  </si>
  <si>
    <t>каша пшеничная</t>
  </si>
  <si>
    <t>рис отварной</t>
  </si>
  <si>
    <t xml:space="preserve">  ПРИМЕРНОЕ  ДЕСЯТИДНЕВНОЕ  МЕНЮ ГОРЯЧИХ ЗАВТРАКОВ ДЛЯ УЧАЩИХСЯ 5-11 КЛАСС (МЕСТНЫЙ БЮДЖЕТ)                                                  </t>
  </si>
  <si>
    <t>печень по-строгановски</t>
  </si>
  <si>
    <t xml:space="preserve">чай с лимоном </t>
  </si>
  <si>
    <t>тефтели рыбные с соусом</t>
  </si>
  <si>
    <t xml:space="preserve">Утверждено
приказом директора                                                МБОУ СШ №13 г. Волгодонска
№7 от 10 января 2024г.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</si>
</sst>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/>
    </xf>
    <xf numFmtId="2" fontId="6" fillId="0" borderId="2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1" fillId="0" borderId="0" xfId="0" applyNumberFormat="1" applyFont="1" applyFill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top"/>
    </xf>
    <xf numFmtId="2" fontId="4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wrapText="1"/>
    </xf>
    <xf numFmtId="2" fontId="6" fillId="0" borderId="2" xfId="0" applyNumberFormat="1" applyFont="1" applyBorder="1" applyAlignment="1">
      <alignment horizontal="center"/>
    </xf>
    <xf numFmtId="2" fontId="1" fillId="0" borderId="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0" borderId="2" xfId="0" applyFont="1" applyFill="1" applyBorder="1" applyAlignment="1">
      <alignment vertical="distributed" wrapText="1"/>
    </xf>
    <xf numFmtId="0" fontId="8" fillId="0" borderId="0" xfId="0" applyFont="1" applyAlignment="1">
      <alignment horizontal="left" vertical="top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workbookViewId="0">
      <selection activeCell="J1" sqref="J1:P1"/>
    </sheetView>
  </sheetViews>
  <sheetFormatPr defaultRowHeight="14.4" x14ac:dyDescent="0.3"/>
  <cols>
    <col min="1" max="1" width="11.109375" customWidth="1"/>
    <col min="2" max="2" width="26.5546875" customWidth="1"/>
    <col min="3" max="3" width="8.88671875" customWidth="1"/>
    <col min="4" max="5" width="6.6640625" customWidth="1"/>
    <col min="6" max="6" width="8" customWidth="1"/>
    <col min="7" max="7" width="9.5546875" customWidth="1"/>
    <col min="8" max="14" width="6.6640625" customWidth="1"/>
    <col min="15" max="15" width="7.88671875" customWidth="1"/>
  </cols>
  <sheetData>
    <row r="1" spans="1:16" ht="99" customHeight="1" x14ac:dyDescent="0.3">
      <c r="J1" s="34" t="s">
        <v>92</v>
      </c>
      <c r="K1" s="34"/>
      <c r="L1" s="34"/>
      <c r="M1" s="34"/>
      <c r="N1" s="34"/>
      <c r="O1" s="34"/>
      <c r="P1" s="34"/>
    </row>
    <row r="2" spans="1:16" ht="16.5" customHeight="1" x14ac:dyDescent="0.3">
      <c r="J2" s="31"/>
      <c r="K2" s="32"/>
      <c r="L2" s="32"/>
      <c r="M2" s="32"/>
      <c r="N2" s="32"/>
      <c r="O2" s="32"/>
    </row>
    <row r="3" spans="1:16" x14ac:dyDescent="0.3">
      <c r="A3" s="35" t="s">
        <v>88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6" x14ac:dyDescent="0.3">
      <c r="A4" s="38" t="s">
        <v>0</v>
      </c>
      <c r="B4" s="40" t="s">
        <v>1</v>
      </c>
      <c r="C4" s="41" t="s">
        <v>2</v>
      </c>
      <c r="D4" s="40" t="s">
        <v>3</v>
      </c>
      <c r="E4" s="40"/>
      <c r="F4" s="40"/>
      <c r="G4" s="38" t="s">
        <v>4</v>
      </c>
      <c r="H4" s="40" t="s">
        <v>5</v>
      </c>
      <c r="I4" s="40"/>
      <c r="J4" s="40"/>
      <c r="K4" s="40"/>
      <c r="L4" s="38" t="s">
        <v>6</v>
      </c>
      <c r="M4" s="38"/>
      <c r="N4" s="38"/>
      <c r="O4" s="38"/>
    </row>
    <row r="5" spans="1:16" x14ac:dyDescent="0.3">
      <c r="A5" s="39"/>
      <c r="B5" s="39"/>
      <c r="C5" s="42"/>
      <c r="D5" s="40" t="s">
        <v>7</v>
      </c>
      <c r="E5" s="40" t="s">
        <v>8</v>
      </c>
      <c r="F5" s="40" t="s">
        <v>9</v>
      </c>
      <c r="G5" s="43"/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40" t="s">
        <v>16</v>
      </c>
      <c r="O5" s="40" t="s">
        <v>17</v>
      </c>
    </row>
    <row r="6" spans="1:16" ht="41.25" customHeight="1" x14ac:dyDescent="0.3">
      <c r="A6" s="39"/>
      <c r="B6" s="39"/>
      <c r="C6" s="42"/>
      <c r="D6" s="38"/>
      <c r="E6" s="38"/>
      <c r="F6" s="38"/>
      <c r="G6" s="43"/>
      <c r="H6" s="38"/>
      <c r="I6" s="38"/>
      <c r="J6" s="38"/>
      <c r="K6" s="40"/>
      <c r="L6" s="38"/>
      <c r="M6" s="38"/>
      <c r="N6" s="38"/>
      <c r="O6" s="40"/>
    </row>
    <row r="7" spans="1:16" x14ac:dyDescent="0.3">
      <c r="A7" s="40" t="s">
        <v>18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1:16" x14ac:dyDescent="0.3">
      <c r="A8" s="40" t="s">
        <v>19</v>
      </c>
      <c r="B8" s="40"/>
      <c r="C8" s="40"/>
      <c r="D8" s="40"/>
      <c r="E8" s="40"/>
      <c r="F8" s="40"/>
      <c r="G8" s="40"/>
      <c r="H8" s="39"/>
      <c r="I8" s="39"/>
      <c r="J8" s="39"/>
      <c r="K8" s="39"/>
      <c r="L8" s="39"/>
      <c r="M8" s="39"/>
      <c r="N8" s="39"/>
      <c r="O8" s="39"/>
    </row>
    <row r="9" spans="1:16" x14ac:dyDescent="0.3">
      <c r="A9" s="1" t="s">
        <v>20</v>
      </c>
      <c r="B9" s="2" t="s">
        <v>21</v>
      </c>
      <c r="C9" s="3">
        <v>15</v>
      </c>
      <c r="D9" s="5">
        <v>0.08</v>
      </c>
      <c r="E9" s="5">
        <v>7.25</v>
      </c>
      <c r="F9" s="5">
        <v>0.13</v>
      </c>
      <c r="G9" s="5">
        <v>66</v>
      </c>
      <c r="H9" s="23">
        <v>0</v>
      </c>
      <c r="I9" s="23">
        <v>0</v>
      </c>
      <c r="J9" s="23">
        <v>0.04</v>
      </c>
      <c r="K9" s="23">
        <v>0.1</v>
      </c>
      <c r="L9" s="23">
        <v>2.4</v>
      </c>
      <c r="M9" s="23">
        <v>3</v>
      </c>
      <c r="N9" s="23">
        <v>0</v>
      </c>
      <c r="O9" s="23">
        <v>0.02</v>
      </c>
    </row>
    <row r="10" spans="1:16" x14ac:dyDescent="0.3">
      <c r="A10" s="1" t="s">
        <v>22</v>
      </c>
      <c r="B10" s="2" t="s">
        <v>23</v>
      </c>
      <c r="C10" s="3">
        <v>20</v>
      </c>
      <c r="D10" s="5">
        <v>4.6399999999999997</v>
      </c>
      <c r="E10" s="5">
        <v>5.9</v>
      </c>
      <c r="F10" s="5">
        <v>0</v>
      </c>
      <c r="G10" s="5">
        <v>72</v>
      </c>
      <c r="H10" s="23">
        <v>6.0000000000000001E-3</v>
      </c>
      <c r="I10" s="23">
        <v>0.14000000000000001</v>
      </c>
      <c r="J10" s="23">
        <v>5.1999999999999998E-2</v>
      </c>
      <c r="K10" s="23">
        <v>0.1</v>
      </c>
      <c r="L10" s="23">
        <v>176</v>
      </c>
      <c r="M10" s="23">
        <v>100</v>
      </c>
      <c r="N10" s="23">
        <v>7</v>
      </c>
      <c r="O10" s="23">
        <v>0.2</v>
      </c>
    </row>
    <row r="11" spans="1:16" ht="26.4" x14ac:dyDescent="0.3">
      <c r="A11" s="1" t="s">
        <v>24</v>
      </c>
      <c r="B11" s="6" t="s">
        <v>25</v>
      </c>
      <c r="C11" s="3">
        <v>250</v>
      </c>
      <c r="D11" s="5">
        <v>4.38</v>
      </c>
      <c r="E11" s="5">
        <v>3.8</v>
      </c>
      <c r="F11" s="5">
        <v>14.36</v>
      </c>
      <c r="G11" s="5">
        <v>120</v>
      </c>
      <c r="H11" s="24">
        <v>7.0000000000000007E-2</v>
      </c>
      <c r="I11" s="24">
        <v>0.66</v>
      </c>
      <c r="J11" s="24">
        <v>0.03</v>
      </c>
      <c r="K11" s="5">
        <v>0.32</v>
      </c>
      <c r="L11" s="24">
        <v>130.4</v>
      </c>
      <c r="M11" s="24">
        <v>109.5</v>
      </c>
      <c r="N11" s="24">
        <v>21.34</v>
      </c>
      <c r="O11" s="24">
        <v>0.52</v>
      </c>
    </row>
    <row r="12" spans="1:16" x14ac:dyDescent="0.3">
      <c r="A12" s="1" t="s">
        <v>26</v>
      </c>
      <c r="B12" s="2" t="s">
        <v>66</v>
      </c>
      <c r="C12" s="3">
        <v>200</v>
      </c>
      <c r="D12" s="5">
        <v>7.0000000000000007E-2</v>
      </c>
      <c r="E12" s="5">
        <v>0.02</v>
      </c>
      <c r="F12" s="5">
        <v>15</v>
      </c>
      <c r="G12" s="5">
        <v>60</v>
      </c>
      <c r="H12" s="23">
        <v>0</v>
      </c>
      <c r="I12" s="23">
        <v>0.03</v>
      </c>
      <c r="J12" s="23">
        <v>0</v>
      </c>
      <c r="K12" s="23">
        <v>0</v>
      </c>
      <c r="L12" s="23">
        <v>11.1</v>
      </c>
      <c r="M12" s="23">
        <v>2.8</v>
      </c>
      <c r="N12" s="23">
        <v>1.4</v>
      </c>
      <c r="O12" s="23">
        <v>0.28000000000000003</v>
      </c>
    </row>
    <row r="13" spans="1:16" x14ac:dyDescent="0.3">
      <c r="A13" s="1"/>
      <c r="B13" s="2" t="s">
        <v>27</v>
      </c>
      <c r="C13" s="3">
        <v>40</v>
      </c>
      <c r="D13" s="5">
        <v>2.4</v>
      </c>
      <c r="E13" s="5">
        <v>0.48</v>
      </c>
      <c r="F13" s="5">
        <v>16</v>
      </c>
      <c r="G13" s="5">
        <v>78.400000000000006</v>
      </c>
      <c r="H13" s="23">
        <v>0.06</v>
      </c>
      <c r="I13" s="23">
        <v>0</v>
      </c>
      <c r="J13" s="23">
        <v>0</v>
      </c>
      <c r="K13" s="23">
        <v>0.4</v>
      </c>
      <c r="L13" s="23">
        <v>12</v>
      </c>
      <c r="M13" s="23">
        <v>52</v>
      </c>
      <c r="N13" s="23">
        <v>16.8</v>
      </c>
      <c r="O13" s="5">
        <v>0.16</v>
      </c>
    </row>
    <row r="14" spans="1:16" x14ac:dyDescent="0.3">
      <c r="A14" s="1" t="s">
        <v>28</v>
      </c>
      <c r="B14" s="4"/>
      <c r="C14" s="3"/>
      <c r="D14" s="7">
        <f>SUM(D9:D13)</f>
        <v>11.57</v>
      </c>
      <c r="E14" s="7">
        <f>SUM(E9:E13)</f>
        <v>17.45</v>
      </c>
      <c r="F14" s="7">
        <f>SUM(F9:F13)</f>
        <v>45.49</v>
      </c>
      <c r="G14" s="7">
        <f>SUM(G9:G13)</f>
        <v>396.4</v>
      </c>
      <c r="H14" s="7">
        <f t="shared" ref="H14:O14" si="0">SUM(H11:H13)</f>
        <v>0.13</v>
      </c>
      <c r="I14" s="7">
        <f t="shared" si="0"/>
        <v>0.69000000000000006</v>
      </c>
      <c r="J14" s="7">
        <f t="shared" si="0"/>
        <v>0.03</v>
      </c>
      <c r="K14" s="7">
        <f t="shared" si="0"/>
        <v>0.72</v>
      </c>
      <c r="L14" s="7">
        <f t="shared" si="0"/>
        <v>153.5</v>
      </c>
      <c r="M14" s="7">
        <f t="shared" si="0"/>
        <v>164.3</v>
      </c>
      <c r="N14" s="7">
        <f t="shared" si="0"/>
        <v>39.54</v>
      </c>
      <c r="O14" s="7">
        <f t="shared" si="0"/>
        <v>0.96000000000000008</v>
      </c>
    </row>
    <row r="15" spans="1:16" x14ac:dyDescent="0.3">
      <c r="A15" s="40" t="s">
        <v>29</v>
      </c>
      <c r="B15" s="40"/>
      <c r="C15" s="40"/>
      <c r="D15" s="40"/>
      <c r="E15" s="40"/>
      <c r="F15" s="40"/>
      <c r="G15" s="40"/>
      <c r="H15" s="39"/>
      <c r="I15" s="39"/>
      <c r="J15" s="39"/>
      <c r="K15" s="39"/>
      <c r="L15" s="39"/>
      <c r="M15" s="39"/>
      <c r="N15" s="39"/>
      <c r="O15" s="39"/>
    </row>
    <row r="16" spans="1:16" x14ac:dyDescent="0.3">
      <c r="A16" s="1" t="s">
        <v>30</v>
      </c>
      <c r="B16" s="6" t="s">
        <v>31</v>
      </c>
      <c r="C16" s="8">
        <v>200</v>
      </c>
      <c r="D16" s="9">
        <v>17.93</v>
      </c>
      <c r="E16" s="9">
        <v>29.42</v>
      </c>
      <c r="F16" s="9">
        <v>2.5499999999999998</v>
      </c>
      <c r="G16" s="9">
        <v>347.5</v>
      </c>
      <c r="H16" s="25">
        <v>0.09</v>
      </c>
      <c r="I16" s="25">
        <v>0.32</v>
      </c>
      <c r="J16" s="25">
        <v>0</v>
      </c>
      <c r="K16" s="25">
        <v>0</v>
      </c>
      <c r="L16" s="25">
        <v>261.49</v>
      </c>
      <c r="M16" s="25">
        <v>312.25</v>
      </c>
      <c r="N16" s="25">
        <v>21.83</v>
      </c>
      <c r="O16" s="25">
        <v>2.75</v>
      </c>
    </row>
    <row r="17" spans="1:15" x14ac:dyDescent="0.3">
      <c r="A17" s="1" t="s">
        <v>32</v>
      </c>
      <c r="B17" s="6" t="s">
        <v>33</v>
      </c>
      <c r="C17" s="3">
        <v>100</v>
      </c>
      <c r="D17" s="12">
        <v>0.56000000000000005</v>
      </c>
      <c r="E17" s="12">
        <v>0.1</v>
      </c>
      <c r="F17" s="12">
        <v>1.86</v>
      </c>
      <c r="G17" s="12">
        <v>10.5</v>
      </c>
      <c r="H17" s="12">
        <v>0.01</v>
      </c>
      <c r="I17" s="12">
        <v>0.34</v>
      </c>
      <c r="J17" s="12">
        <v>2.9</v>
      </c>
      <c r="K17" s="12">
        <v>0.01</v>
      </c>
      <c r="L17" s="12">
        <v>2.2999999999999998</v>
      </c>
      <c r="M17" s="12">
        <v>11.3</v>
      </c>
      <c r="N17" s="12">
        <v>3</v>
      </c>
      <c r="O17" s="12">
        <v>0.13</v>
      </c>
    </row>
    <row r="18" spans="1:15" x14ac:dyDescent="0.3">
      <c r="A18" s="1" t="s">
        <v>34</v>
      </c>
      <c r="B18" s="2" t="s">
        <v>35</v>
      </c>
      <c r="C18" s="3">
        <v>200</v>
      </c>
      <c r="D18" s="5">
        <v>1.52</v>
      </c>
      <c r="E18" s="5">
        <v>1.35</v>
      </c>
      <c r="F18" s="5">
        <v>15.9</v>
      </c>
      <c r="G18" s="5">
        <v>81</v>
      </c>
      <c r="H18" s="23">
        <v>0.04</v>
      </c>
      <c r="I18" s="23">
        <v>1.33</v>
      </c>
      <c r="J18" s="23">
        <v>0.01</v>
      </c>
      <c r="K18" s="23">
        <v>0</v>
      </c>
      <c r="L18" s="23">
        <v>126.6</v>
      </c>
      <c r="M18" s="23">
        <v>92.8</v>
      </c>
      <c r="N18" s="23">
        <v>15.4</v>
      </c>
      <c r="O18" s="23">
        <v>0.41</v>
      </c>
    </row>
    <row r="19" spans="1:15" x14ac:dyDescent="0.3">
      <c r="A19" s="4"/>
      <c r="B19" s="6" t="s">
        <v>27</v>
      </c>
      <c r="C19" s="3">
        <v>40</v>
      </c>
      <c r="D19" s="5">
        <v>2.4</v>
      </c>
      <c r="E19" s="5">
        <v>0.48</v>
      </c>
      <c r="F19" s="5">
        <v>16</v>
      </c>
      <c r="G19" s="5">
        <v>78.400000000000006</v>
      </c>
      <c r="H19" s="23">
        <v>0.06</v>
      </c>
      <c r="I19" s="23">
        <v>0</v>
      </c>
      <c r="J19" s="23">
        <v>0</v>
      </c>
      <c r="K19" s="23">
        <v>0.4</v>
      </c>
      <c r="L19" s="23">
        <v>12</v>
      </c>
      <c r="M19" s="23">
        <v>52</v>
      </c>
      <c r="N19" s="23">
        <v>16.8</v>
      </c>
      <c r="O19" s="5">
        <v>0.16</v>
      </c>
    </row>
    <row r="20" spans="1:15" x14ac:dyDescent="0.3">
      <c r="A20" s="1" t="s">
        <v>28</v>
      </c>
      <c r="B20" s="4"/>
      <c r="C20" s="3"/>
      <c r="D20" s="7">
        <f t="shared" ref="D20:O20" si="1">SUM(D16:D19)</f>
        <v>22.409999999999997</v>
      </c>
      <c r="E20" s="7">
        <f t="shared" si="1"/>
        <v>31.350000000000005</v>
      </c>
      <c r="F20" s="7">
        <f t="shared" si="1"/>
        <v>36.31</v>
      </c>
      <c r="G20" s="7">
        <f t="shared" si="1"/>
        <v>517.4</v>
      </c>
      <c r="H20" s="7">
        <f t="shared" si="1"/>
        <v>0.19999999999999998</v>
      </c>
      <c r="I20" s="7">
        <f t="shared" si="1"/>
        <v>1.9900000000000002</v>
      </c>
      <c r="J20" s="7">
        <f t="shared" si="1"/>
        <v>2.9099999999999997</v>
      </c>
      <c r="K20" s="7">
        <f t="shared" si="1"/>
        <v>0.41000000000000003</v>
      </c>
      <c r="L20" s="7">
        <f t="shared" si="1"/>
        <v>402.39</v>
      </c>
      <c r="M20" s="7">
        <f t="shared" si="1"/>
        <v>468.35</v>
      </c>
      <c r="N20" s="7">
        <f t="shared" si="1"/>
        <v>57.03</v>
      </c>
      <c r="O20" s="7">
        <f t="shared" si="1"/>
        <v>3.45</v>
      </c>
    </row>
    <row r="21" spans="1:15" x14ac:dyDescent="0.3">
      <c r="A21" s="40" t="s">
        <v>36</v>
      </c>
      <c r="B21" s="40"/>
      <c r="C21" s="40"/>
      <c r="D21" s="40"/>
      <c r="E21" s="40"/>
      <c r="F21" s="40"/>
      <c r="G21" s="40"/>
      <c r="H21" s="39"/>
      <c r="I21" s="39"/>
      <c r="J21" s="39"/>
      <c r="K21" s="39"/>
      <c r="L21" s="39"/>
      <c r="M21" s="39"/>
      <c r="N21" s="39"/>
      <c r="O21" s="39"/>
    </row>
    <row r="22" spans="1:15" x14ac:dyDescent="0.3">
      <c r="A22" s="1" t="s">
        <v>37</v>
      </c>
      <c r="B22" s="27" t="s">
        <v>38</v>
      </c>
      <c r="C22" s="3">
        <v>130</v>
      </c>
      <c r="D22" s="5">
        <v>5.7</v>
      </c>
      <c r="E22" s="5">
        <v>6.36</v>
      </c>
      <c r="F22" s="5">
        <v>7.45</v>
      </c>
      <c r="G22" s="5">
        <v>109.8</v>
      </c>
      <c r="H22" s="11">
        <v>0.04</v>
      </c>
      <c r="I22" s="11">
        <v>0.52</v>
      </c>
      <c r="J22" s="11">
        <v>2.5000000000000001E-2</v>
      </c>
      <c r="K22" s="11">
        <v>0</v>
      </c>
      <c r="L22" s="11">
        <v>20.329999999999998</v>
      </c>
      <c r="M22" s="11">
        <v>64.27</v>
      </c>
      <c r="N22" s="11">
        <v>13.33</v>
      </c>
      <c r="O22" s="11">
        <v>0.63</v>
      </c>
    </row>
    <row r="23" spans="1:15" x14ac:dyDescent="0.3">
      <c r="A23" s="1"/>
      <c r="B23" s="28" t="s">
        <v>39</v>
      </c>
      <c r="C23" s="10">
        <v>15</v>
      </c>
      <c r="D23" s="11">
        <v>0.39</v>
      </c>
      <c r="E23" s="5">
        <v>2.25</v>
      </c>
      <c r="F23" s="5">
        <v>0.54</v>
      </c>
      <c r="G23" s="5">
        <v>24.3</v>
      </c>
      <c r="H23" s="5">
        <v>0</v>
      </c>
      <c r="I23" s="5">
        <v>0.06</v>
      </c>
      <c r="J23" s="5">
        <v>15</v>
      </c>
      <c r="K23" s="5">
        <v>4.4999999999999998E-2</v>
      </c>
      <c r="L23" s="5">
        <v>13.2</v>
      </c>
      <c r="M23" s="5">
        <v>9.15</v>
      </c>
      <c r="N23" s="5">
        <v>1.35</v>
      </c>
      <c r="O23" s="5">
        <v>0.03</v>
      </c>
    </row>
    <row r="24" spans="1:15" x14ac:dyDescent="0.3">
      <c r="A24" s="1" t="s">
        <v>40</v>
      </c>
      <c r="B24" s="28" t="s">
        <v>41</v>
      </c>
      <c r="C24" s="10">
        <v>180</v>
      </c>
      <c r="D24" s="26">
        <v>2.89</v>
      </c>
      <c r="E24" s="23">
        <v>5.66</v>
      </c>
      <c r="F24" s="23">
        <v>19.989999999999998</v>
      </c>
      <c r="G24" s="23">
        <v>150</v>
      </c>
      <c r="H24" s="23">
        <v>0.16</v>
      </c>
      <c r="I24" s="23">
        <v>20.6</v>
      </c>
      <c r="J24" s="23">
        <v>0.03</v>
      </c>
      <c r="K24" s="23">
        <v>0.21</v>
      </c>
      <c r="L24" s="23">
        <v>19.510000000000002</v>
      </c>
      <c r="M24" s="23">
        <v>79.7</v>
      </c>
      <c r="N24" s="23">
        <v>29.03</v>
      </c>
      <c r="O24" s="23">
        <v>1.17</v>
      </c>
    </row>
    <row r="25" spans="1:15" x14ac:dyDescent="0.3">
      <c r="A25" s="1" t="s">
        <v>32</v>
      </c>
      <c r="B25" s="6" t="s">
        <v>33</v>
      </c>
      <c r="C25" s="3">
        <v>60</v>
      </c>
      <c r="D25" s="12">
        <v>0.18</v>
      </c>
      <c r="E25" s="12">
        <v>0.03</v>
      </c>
      <c r="F25" s="12">
        <v>0.56999999999999995</v>
      </c>
      <c r="G25" s="12">
        <v>3.4</v>
      </c>
      <c r="H25" s="12">
        <v>0.01</v>
      </c>
      <c r="I25" s="12">
        <v>2.2400000000000002</v>
      </c>
      <c r="J25" s="12">
        <v>0</v>
      </c>
      <c r="K25" s="12">
        <v>0</v>
      </c>
      <c r="L25" s="12">
        <v>3.1</v>
      </c>
      <c r="M25" s="12">
        <v>5.6</v>
      </c>
      <c r="N25" s="12">
        <v>3.4</v>
      </c>
      <c r="O25" s="12">
        <v>0.14000000000000001</v>
      </c>
    </row>
    <row r="26" spans="1:15" x14ac:dyDescent="0.3">
      <c r="A26" s="1" t="s">
        <v>42</v>
      </c>
      <c r="B26" s="28" t="s">
        <v>90</v>
      </c>
      <c r="C26" s="3">
        <v>200</v>
      </c>
      <c r="D26" s="16">
        <v>0.13</v>
      </c>
      <c r="E26" s="16">
        <v>0.02</v>
      </c>
      <c r="F26" s="16">
        <v>15.2</v>
      </c>
      <c r="G26" s="16">
        <v>62</v>
      </c>
      <c r="H26" s="16">
        <v>0</v>
      </c>
      <c r="I26" s="16">
        <v>2.83</v>
      </c>
      <c r="J26" s="16">
        <v>0</v>
      </c>
      <c r="K26" s="16">
        <v>0.01</v>
      </c>
      <c r="L26" s="16">
        <v>14.2</v>
      </c>
      <c r="M26" s="16">
        <v>4.4000000000000004</v>
      </c>
      <c r="N26" s="16">
        <v>2.4</v>
      </c>
      <c r="O26" s="16">
        <v>0.36</v>
      </c>
    </row>
    <row r="27" spans="1:15" x14ac:dyDescent="0.3">
      <c r="A27" s="1"/>
      <c r="B27" s="28" t="s">
        <v>43</v>
      </c>
      <c r="C27" s="10">
        <v>20</v>
      </c>
      <c r="D27" s="26">
        <v>0.13200000000000001</v>
      </c>
      <c r="E27" s="23">
        <v>0</v>
      </c>
      <c r="F27" s="23">
        <v>16</v>
      </c>
      <c r="G27" s="23">
        <v>65.319999999999993</v>
      </c>
      <c r="H27" s="23">
        <v>0</v>
      </c>
      <c r="I27" s="23">
        <v>0</v>
      </c>
      <c r="J27" s="23">
        <v>0</v>
      </c>
      <c r="K27" s="23">
        <v>0</v>
      </c>
      <c r="L27" s="23">
        <v>5.32</v>
      </c>
      <c r="M27" s="23">
        <v>2.66</v>
      </c>
      <c r="N27" s="23">
        <v>1.32</v>
      </c>
      <c r="O27" s="23">
        <v>0.26</v>
      </c>
    </row>
    <row r="28" spans="1:15" x14ac:dyDescent="0.3">
      <c r="A28" s="1" t="s">
        <v>28</v>
      </c>
      <c r="B28" s="13"/>
      <c r="C28" s="3"/>
      <c r="D28" s="7">
        <f t="shared" ref="D28:O28" si="2">SUM(D22:D27)</f>
        <v>9.4220000000000006</v>
      </c>
      <c r="E28" s="7">
        <f t="shared" si="2"/>
        <v>14.319999999999999</v>
      </c>
      <c r="F28" s="7">
        <f t="shared" si="2"/>
        <v>59.75</v>
      </c>
      <c r="G28" s="7">
        <f t="shared" si="2"/>
        <v>414.82</v>
      </c>
      <c r="H28" s="7">
        <f t="shared" si="2"/>
        <v>0.21000000000000002</v>
      </c>
      <c r="I28" s="7">
        <f t="shared" si="2"/>
        <v>26.25</v>
      </c>
      <c r="J28" s="7">
        <f t="shared" si="2"/>
        <v>15.055</v>
      </c>
      <c r="K28" s="7">
        <f t="shared" si="2"/>
        <v>0.26500000000000001</v>
      </c>
      <c r="L28" s="7">
        <f t="shared" si="2"/>
        <v>75.66</v>
      </c>
      <c r="M28" s="7">
        <f t="shared" si="2"/>
        <v>165.78</v>
      </c>
      <c r="N28" s="7">
        <f t="shared" si="2"/>
        <v>50.83</v>
      </c>
      <c r="O28" s="7">
        <f t="shared" si="2"/>
        <v>2.59</v>
      </c>
    </row>
    <row r="29" spans="1:15" x14ac:dyDescent="0.3">
      <c r="A29" s="40" t="s">
        <v>44</v>
      </c>
      <c r="B29" s="40"/>
      <c r="C29" s="40"/>
      <c r="D29" s="40"/>
      <c r="E29" s="40"/>
      <c r="F29" s="40"/>
      <c r="G29" s="40"/>
      <c r="H29" s="39"/>
      <c r="I29" s="39"/>
      <c r="J29" s="39"/>
      <c r="K29" s="39"/>
      <c r="L29" s="39"/>
      <c r="M29" s="39"/>
      <c r="N29" s="39"/>
      <c r="O29" s="39"/>
    </row>
    <row r="30" spans="1:15" x14ac:dyDescent="0.3">
      <c r="A30" s="1" t="s">
        <v>22</v>
      </c>
      <c r="B30" s="2" t="s">
        <v>23</v>
      </c>
      <c r="C30" s="3">
        <v>15</v>
      </c>
      <c r="D30" s="23">
        <v>3.48</v>
      </c>
      <c r="E30" s="23">
        <v>4.43</v>
      </c>
      <c r="F30" s="23">
        <v>0</v>
      </c>
      <c r="G30" s="23">
        <v>54</v>
      </c>
      <c r="H30" s="23">
        <v>5.0000000000000001E-3</v>
      </c>
      <c r="I30" s="23">
        <v>0.105</v>
      </c>
      <c r="J30" s="23">
        <v>3.9E-2</v>
      </c>
      <c r="K30" s="23">
        <v>7.4999999999999997E-2</v>
      </c>
      <c r="L30" s="23">
        <v>132</v>
      </c>
      <c r="M30" s="23">
        <v>75</v>
      </c>
      <c r="N30" s="23">
        <v>5.25</v>
      </c>
      <c r="O30" s="23">
        <v>0.15</v>
      </c>
    </row>
    <row r="31" spans="1:15" x14ac:dyDescent="0.3">
      <c r="A31" s="1" t="s">
        <v>45</v>
      </c>
      <c r="B31" s="6" t="s">
        <v>46</v>
      </c>
      <c r="C31" s="3">
        <v>200</v>
      </c>
      <c r="D31" s="12">
        <v>19.41</v>
      </c>
      <c r="E31" s="12">
        <v>15.2</v>
      </c>
      <c r="F31" s="12">
        <v>49.73</v>
      </c>
      <c r="G31" s="12">
        <v>413.6</v>
      </c>
      <c r="H31" s="12">
        <v>9.6000000000000002E-2</v>
      </c>
      <c r="I31" s="12">
        <v>0.79</v>
      </c>
      <c r="J31" s="12">
        <v>0.35</v>
      </c>
      <c r="K31" s="12">
        <v>0</v>
      </c>
      <c r="L31" s="12">
        <v>242.6</v>
      </c>
      <c r="M31" s="12">
        <v>369.55</v>
      </c>
      <c r="N31" s="12">
        <v>52.41</v>
      </c>
      <c r="O31" s="12">
        <v>0.9</v>
      </c>
    </row>
    <row r="32" spans="1:15" x14ac:dyDescent="0.3">
      <c r="A32" s="1" t="s">
        <v>47</v>
      </c>
      <c r="B32" s="6" t="s">
        <v>48</v>
      </c>
      <c r="C32" s="3">
        <v>20</v>
      </c>
      <c r="D32" s="5">
        <v>1.08</v>
      </c>
      <c r="E32" s="5">
        <v>1.27</v>
      </c>
      <c r="F32" s="5">
        <v>8.3000000000000007</v>
      </c>
      <c r="G32" s="5">
        <v>49.2</v>
      </c>
      <c r="H32" s="5">
        <v>1.4999999999999999E-2</v>
      </c>
      <c r="I32" s="5">
        <v>0.39</v>
      </c>
      <c r="J32" s="5">
        <v>11.1</v>
      </c>
      <c r="K32" s="5">
        <v>0.03</v>
      </c>
      <c r="L32" s="5">
        <v>42.6</v>
      </c>
      <c r="M32" s="5">
        <v>37.9</v>
      </c>
      <c r="N32" s="5">
        <v>3.9</v>
      </c>
      <c r="O32" s="5">
        <v>0.03</v>
      </c>
    </row>
    <row r="33" spans="1:15" x14ac:dyDescent="0.3">
      <c r="A33" s="1" t="s">
        <v>49</v>
      </c>
      <c r="B33" s="6" t="s">
        <v>50</v>
      </c>
      <c r="C33" s="3">
        <v>200</v>
      </c>
      <c r="D33" s="12">
        <v>4.08</v>
      </c>
      <c r="E33" s="12">
        <v>3.54</v>
      </c>
      <c r="F33" s="12">
        <v>17.579999999999998</v>
      </c>
      <c r="G33" s="12">
        <v>118.6</v>
      </c>
      <c r="H33" s="12">
        <v>0</v>
      </c>
      <c r="I33" s="12">
        <v>2.2000000000000002</v>
      </c>
      <c r="J33" s="12">
        <v>0</v>
      </c>
      <c r="K33" s="12">
        <v>0</v>
      </c>
      <c r="L33" s="12">
        <v>16</v>
      </c>
      <c r="M33" s="12">
        <v>8</v>
      </c>
      <c r="N33" s="12">
        <v>6</v>
      </c>
      <c r="O33" s="12">
        <v>0.8</v>
      </c>
    </row>
    <row r="34" spans="1:15" x14ac:dyDescent="0.3">
      <c r="A34" s="1"/>
      <c r="B34" s="6" t="s">
        <v>27</v>
      </c>
      <c r="C34" s="3">
        <v>40</v>
      </c>
      <c r="D34" s="5">
        <v>2.4</v>
      </c>
      <c r="E34" s="5">
        <v>0.48</v>
      </c>
      <c r="F34" s="5">
        <v>16</v>
      </c>
      <c r="G34" s="5">
        <v>78.400000000000006</v>
      </c>
      <c r="H34" s="5">
        <v>0</v>
      </c>
      <c r="I34" s="5">
        <v>0</v>
      </c>
      <c r="J34" s="5">
        <v>320</v>
      </c>
      <c r="K34" s="5">
        <v>0.8</v>
      </c>
      <c r="L34" s="5">
        <v>19.600000000000001</v>
      </c>
      <c r="M34" s="5">
        <v>24</v>
      </c>
      <c r="N34" s="5">
        <v>0</v>
      </c>
      <c r="O34" s="5">
        <v>0.16</v>
      </c>
    </row>
    <row r="35" spans="1:15" x14ac:dyDescent="0.3">
      <c r="A35" s="1" t="s">
        <v>28</v>
      </c>
      <c r="B35" s="4"/>
      <c r="C35" s="3"/>
      <c r="D35" s="7">
        <f t="shared" ref="D35:O35" si="3">SUM(D31:D34)</f>
        <v>26.97</v>
      </c>
      <c r="E35" s="7">
        <f t="shared" si="3"/>
        <v>20.49</v>
      </c>
      <c r="F35" s="7">
        <f t="shared" si="3"/>
        <v>91.61</v>
      </c>
      <c r="G35" s="7">
        <f t="shared" si="3"/>
        <v>659.8</v>
      </c>
      <c r="H35" s="7">
        <f t="shared" si="3"/>
        <v>0.111</v>
      </c>
      <c r="I35" s="7">
        <f t="shared" si="3"/>
        <v>3.3800000000000003</v>
      </c>
      <c r="J35" s="7">
        <f t="shared" si="3"/>
        <v>331.45</v>
      </c>
      <c r="K35" s="7">
        <f t="shared" si="3"/>
        <v>0.83000000000000007</v>
      </c>
      <c r="L35" s="7">
        <f t="shared" si="3"/>
        <v>320.8</v>
      </c>
      <c r="M35" s="7">
        <f t="shared" si="3"/>
        <v>439.45</v>
      </c>
      <c r="N35" s="7">
        <f t="shared" si="3"/>
        <v>62.309999999999995</v>
      </c>
      <c r="O35" s="7">
        <f t="shared" si="3"/>
        <v>1.89</v>
      </c>
    </row>
    <row r="36" spans="1:15" x14ac:dyDescent="0.3">
      <c r="A36" s="40" t="s">
        <v>51</v>
      </c>
      <c r="B36" s="40"/>
      <c r="C36" s="40"/>
      <c r="D36" s="40"/>
      <c r="E36" s="40"/>
      <c r="F36" s="40"/>
      <c r="G36" s="40"/>
      <c r="H36" s="39"/>
      <c r="I36" s="39"/>
      <c r="J36" s="39"/>
      <c r="K36" s="39"/>
      <c r="L36" s="39"/>
      <c r="M36" s="39"/>
      <c r="N36" s="39"/>
      <c r="O36" s="39"/>
    </row>
    <row r="37" spans="1:15" x14ac:dyDescent="0.3">
      <c r="A37" s="1" t="s">
        <v>52</v>
      </c>
      <c r="B37" s="14" t="s">
        <v>53</v>
      </c>
      <c r="C37" s="3">
        <v>100</v>
      </c>
      <c r="D37" s="5">
        <v>11.64</v>
      </c>
      <c r="E37" s="5">
        <v>13.43</v>
      </c>
      <c r="F37" s="5">
        <v>2.31</v>
      </c>
      <c r="G37" s="5">
        <v>176.8</v>
      </c>
      <c r="H37" s="5">
        <v>2.4E-2</v>
      </c>
      <c r="I37" s="5">
        <v>0.74</v>
      </c>
      <c r="J37" s="5">
        <v>0</v>
      </c>
      <c r="K37" s="5">
        <v>2.15</v>
      </c>
      <c r="L37" s="5">
        <v>17.45</v>
      </c>
      <c r="M37" s="5">
        <v>123.32</v>
      </c>
      <c r="N37" s="5">
        <v>17.62</v>
      </c>
      <c r="O37" s="5">
        <v>2.5</v>
      </c>
    </row>
    <row r="38" spans="1:15" x14ac:dyDescent="0.3">
      <c r="A38" s="1" t="s">
        <v>54</v>
      </c>
      <c r="B38" s="14" t="s">
        <v>55</v>
      </c>
      <c r="C38" s="3">
        <v>180</v>
      </c>
      <c r="D38" s="16">
        <v>3.06</v>
      </c>
      <c r="E38" s="16">
        <v>4.8</v>
      </c>
      <c r="F38" s="16">
        <v>20.43</v>
      </c>
      <c r="G38" s="16">
        <v>137.25</v>
      </c>
      <c r="H38" s="16">
        <v>0.14000000000000001</v>
      </c>
      <c r="I38" s="16">
        <v>18.16</v>
      </c>
      <c r="J38" s="16">
        <v>0</v>
      </c>
      <c r="K38" s="23">
        <v>0.16</v>
      </c>
      <c r="L38" s="16">
        <v>37</v>
      </c>
      <c r="M38" s="16">
        <v>86.6</v>
      </c>
      <c r="N38" s="16">
        <v>27.75</v>
      </c>
      <c r="O38" s="16">
        <v>1</v>
      </c>
    </row>
    <row r="39" spans="1:15" x14ac:dyDescent="0.3">
      <c r="A39" s="1" t="s">
        <v>32</v>
      </c>
      <c r="B39" s="6" t="s">
        <v>33</v>
      </c>
      <c r="C39" s="3">
        <v>60</v>
      </c>
      <c r="D39" s="12">
        <v>0.18</v>
      </c>
      <c r="E39" s="12">
        <v>0.03</v>
      </c>
      <c r="F39" s="12">
        <v>0.56999999999999995</v>
      </c>
      <c r="G39" s="12">
        <v>3.4</v>
      </c>
      <c r="H39" s="12">
        <v>0.01</v>
      </c>
      <c r="I39" s="12">
        <v>2.2400000000000002</v>
      </c>
      <c r="J39" s="12">
        <v>0</v>
      </c>
      <c r="K39" s="12">
        <v>0</v>
      </c>
      <c r="L39" s="12">
        <v>3.1</v>
      </c>
      <c r="M39" s="12">
        <v>5.6</v>
      </c>
      <c r="N39" s="12">
        <v>3.4</v>
      </c>
      <c r="O39" s="12">
        <v>0.14000000000000001</v>
      </c>
    </row>
    <row r="40" spans="1:15" x14ac:dyDescent="0.3">
      <c r="A40" s="1" t="s">
        <v>42</v>
      </c>
      <c r="B40" s="6" t="s">
        <v>56</v>
      </c>
      <c r="C40" s="3">
        <v>200</v>
      </c>
      <c r="D40" s="16">
        <v>0.13</v>
      </c>
      <c r="E40" s="16">
        <v>0.02</v>
      </c>
      <c r="F40" s="16">
        <v>15.2</v>
      </c>
      <c r="G40" s="16">
        <v>62</v>
      </c>
      <c r="H40" s="16">
        <v>0</v>
      </c>
      <c r="I40" s="16">
        <v>2.83</v>
      </c>
      <c r="J40" s="16">
        <v>0</v>
      </c>
      <c r="K40" s="16">
        <v>0.01</v>
      </c>
      <c r="L40" s="16">
        <v>14.2</v>
      </c>
      <c r="M40" s="16">
        <v>4.4000000000000004</v>
      </c>
      <c r="N40" s="16">
        <v>2.4</v>
      </c>
      <c r="O40" s="16">
        <v>0.36</v>
      </c>
    </row>
    <row r="41" spans="1:15" x14ac:dyDescent="0.3">
      <c r="A41" s="1"/>
      <c r="B41" s="2" t="s">
        <v>27</v>
      </c>
      <c r="C41" s="3">
        <v>40</v>
      </c>
      <c r="D41" s="5">
        <v>2.4</v>
      </c>
      <c r="E41" s="5">
        <v>0.48</v>
      </c>
      <c r="F41" s="5">
        <v>16</v>
      </c>
      <c r="G41" s="5">
        <v>78.400000000000006</v>
      </c>
      <c r="H41" s="5">
        <v>0</v>
      </c>
      <c r="I41" s="5">
        <v>0</v>
      </c>
      <c r="J41" s="5">
        <v>320</v>
      </c>
      <c r="K41" s="5">
        <v>0.8</v>
      </c>
      <c r="L41" s="5">
        <v>19.600000000000001</v>
      </c>
      <c r="M41" s="5">
        <v>24</v>
      </c>
      <c r="N41" s="5">
        <v>0</v>
      </c>
      <c r="O41" s="5">
        <v>0.16</v>
      </c>
    </row>
    <row r="42" spans="1:15" x14ac:dyDescent="0.3">
      <c r="A42" s="1" t="s">
        <v>28</v>
      </c>
      <c r="B42" s="28"/>
      <c r="C42" s="3"/>
      <c r="D42" s="7">
        <f t="shared" ref="D42:O42" si="4">SUM(D37:D41)</f>
        <v>17.41</v>
      </c>
      <c r="E42" s="7">
        <f t="shared" si="4"/>
        <v>18.760000000000002</v>
      </c>
      <c r="F42" s="7">
        <f t="shared" si="4"/>
        <v>54.51</v>
      </c>
      <c r="G42" s="7">
        <f t="shared" si="4"/>
        <v>457.85</v>
      </c>
      <c r="H42" s="7">
        <f t="shared" si="4"/>
        <v>0.17400000000000002</v>
      </c>
      <c r="I42" s="7">
        <f t="shared" si="4"/>
        <v>23.97</v>
      </c>
      <c r="J42" s="7">
        <f t="shared" si="4"/>
        <v>320</v>
      </c>
      <c r="K42" s="7">
        <f t="shared" si="4"/>
        <v>3.12</v>
      </c>
      <c r="L42" s="7">
        <f t="shared" si="4"/>
        <v>91.35</v>
      </c>
      <c r="M42" s="7">
        <f t="shared" si="4"/>
        <v>243.92</v>
      </c>
      <c r="N42" s="7">
        <f t="shared" si="4"/>
        <v>51.17</v>
      </c>
      <c r="O42" s="7">
        <f t="shared" si="4"/>
        <v>4.16</v>
      </c>
    </row>
    <row r="43" spans="1:15" x14ac:dyDescent="0.3">
      <c r="A43" s="40" t="s">
        <v>57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</row>
    <row r="44" spans="1:15" x14ac:dyDescent="0.3">
      <c r="A44" s="40" t="s">
        <v>58</v>
      </c>
      <c r="B44" s="40"/>
      <c r="C44" s="40"/>
      <c r="D44" s="40"/>
      <c r="E44" s="40"/>
      <c r="F44" s="40"/>
      <c r="G44" s="40"/>
      <c r="H44" s="39"/>
      <c r="I44" s="39"/>
      <c r="J44" s="39"/>
      <c r="K44" s="39"/>
      <c r="L44" s="39"/>
      <c r="M44" s="39"/>
      <c r="N44" s="39"/>
      <c r="O44" s="39"/>
    </row>
    <row r="45" spans="1:15" x14ac:dyDescent="0.3">
      <c r="A45" s="1" t="s">
        <v>59</v>
      </c>
      <c r="B45" s="2" t="s">
        <v>91</v>
      </c>
      <c r="C45" s="3">
        <v>130</v>
      </c>
      <c r="D45" s="12">
        <v>10.58</v>
      </c>
      <c r="E45" s="12">
        <v>10.3</v>
      </c>
      <c r="F45" s="12">
        <v>15.05</v>
      </c>
      <c r="G45" s="12">
        <v>195.2</v>
      </c>
      <c r="H45" s="12">
        <v>0.1</v>
      </c>
      <c r="I45" s="12">
        <v>1.84</v>
      </c>
      <c r="J45" s="12">
        <v>2.4E-2</v>
      </c>
      <c r="K45" s="12">
        <v>0</v>
      </c>
      <c r="L45" s="12">
        <v>81.680000000000007</v>
      </c>
      <c r="M45" s="12">
        <v>156.63999999999999</v>
      </c>
      <c r="N45" s="12">
        <v>26.05</v>
      </c>
      <c r="O45" s="12">
        <v>0.8</v>
      </c>
    </row>
    <row r="46" spans="1:15" x14ac:dyDescent="0.3">
      <c r="A46" s="1" t="s">
        <v>60</v>
      </c>
      <c r="B46" s="2" t="s">
        <v>86</v>
      </c>
      <c r="C46" s="3">
        <v>180</v>
      </c>
      <c r="D46" s="16">
        <v>6.41</v>
      </c>
      <c r="E46" s="16">
        <v>7.5</v>
      </c>
      <c r="F46" s="16">
        <v>37.6</v>
      </c>
      <c r="G46" s="16">
        <v>243.75</v>
      </c>
      <c r="H46" s="16">
        <v>0.12</v>
      </c>
      <c r="I46" s="16">
        <v>0</v>
      </c>
      <c r="J46" s="16">
        <v>0</v>
      </c>
      <c r="K46" s="23">
        <v>0</v>
      </c>
      <c r="L46" s="16">
        <v>33.799999999999997</v>
      </c>
      <c r="M46" s="16">
        <v>146.69999999999999</v>
      </c>
      <c r="N46" s="16">
        <v>34.4</v>
      </c>
      <c r="O46" s="16">
        <v>2.48</v>
      </c>
    </row>
    <row r="47" spans="1:15" x14ac:dyDescent="0.3">
      <c r="A47" s="1" t="s">
        <v>32</v>
      </c>
      <c r="B47" s="6" t="s">
        <v>33</v>
      </c>
      <c r="C47" s="3">
        <v>60</v>
      </c>
      <c r="D47" s="12">
        <v>0.18</v>
      </c>
      <c r="E47" s="12">
        <v>0.03</v>
      </c>
      <c r="F47" s="12">
        <v>0.56999999999999995</v>
      </c>
      <c r="G47" s="12">
        <v>3.4</v>
      </c>
      <c r="H47" s="12">
        <v>0.01</v>
      </c>
      <c r="I47" s="12">
        <v>2.2400000000000002</v>
      </c>
      <c r="J47" s="12">
        <v>0</v>
      </c>
      <c r="K47" s="12">
        <v>0</v>
      </c>
      <c r="L47" s="12">
        <v>3.1</v>
      </c>
      <c r="M47" s="12">
        <v>5.6</v>
      </c>
      <c r="N47" s="12">
        <v>3.4</v>
      </c>
      <c r="O47" s="12">
        <v>0.14000000000000001</v>
      </c>
    </row>
    <row r="48" spans="1:15" x14ac:dyDescent="0.3">
      <c r="A48" s="1" t="s">
        <v>49</v>
      </c>
      <c r="B48" s="6" t="s">
        <v>61</v>
      </c>
      <c r="C48" s="10">
        <v>200</v>
      </c>
      <c r="D48" s="12">
        <v>4.08</v>
      </c>
      <c r="E48" s="12">
        <v>3.54</v>
      </c>
      <c r="F48" s="12">
        <v>17.579999999999998</v>
      </c>
      <c r="G48" s="12">
        <v>118.6</v>
      </c>
      <c r="H48" s="12">
        <v>0</v>
      </c>
      <c r="I48" s="12">
        <v>2.2000000000000002</v>
      </c>
      <c r="J48" s="12">
        <v>0</v>
      </c>
      <c r="K48" s="12">
        <v>0</v>
      </c>
      <c r="L48" s="12">
        <v>16</v>
      </c>
      <c r="M48" s="12">
        <v>8</v>
      </c>
      <c r="N48" s="12">
        <v>6</v>
      </c>
      <c r="O48" s="12">
        <v>0.8</v>
      </c>
    </row>
    <row r="49" spans="1:15" x14ac:dyDescent="0.3">
      <c r="A49" s="1"/>
      <c r="B49" s="6" t="s">
        <v>27</v>
      </c>
      <c r="C49" s="3">
        <v>40</v>
      </c>
      <c r="D49" s="5">
        <v>2.4</v>
      </c>
      <c r="E49" s="5">
        <v>0.48</v>
      </c>
      <c r="F49" s="5">
        <v>16</v>
      </c>
      <c r="G49" s="5">
        <v>78.400000000000006</v>
      </c>
      <c r="H49" s="5">
        <v>0</v>
      </c>
      <c r="I49" s="5">
        <v>0</v>
      </c>
      <c r="J49" s="5">
        <v>320</v>
      </c>
      <c r="K49" s="5">
        <v>0.8</v>
      </c>
      <c r="L49" s="5">
        <v>19.600000000000001</v>
      </c>
      <c r="M49" s="5">
        <v>24</v>
      </c>
      <c r="N49" s="5">
        <v>0</v>
      </c>
      <c r="O49" s="5">
        <v>0.16</v>
      </c>
    </row>
    <row r="50" spans="1:15" x14ac:dyDescent="0.3">
      <c r="A50" s="1" t="s">
        <v>28</v>
      </c>
      <c r="B50" s="13"/>
      <c r="C50" s="3"/>
      <c r="D50" s="7">
        <f>SUM(D45:D49:D47:D48)</f>
        <v>23.65</v>
      </c>
      <c r="E50" s="7">
        <f>SUM(E45:E49:E47:E48)</f>
        <v>21.85</v>
      </c>
      <c r="F50" s="7">
        <f>SUM(F45:F49:F47:F48)</f>
        <v>86.800000000000011</v>
      </c>
      <c r="G50" s="7">
        <f>SUM(G45:G49:G47:G48)</f>
        <v>639.34999999999991</v>
      </c>
      <c r="H50" s="7">
        <f>SUM(H45:H49:H47:H48)</f>
        <v>0.23</v>
      </c>
      <c r="I50" s="7">
        <f>SUM(I45:I49:I47:I48)</f>
        <v>6.28</v>
      </c>
      <c r="J50" s="7">
        <f>SUM(J45:J49:J47:J48)</f>
        <v>320.024</v>
      </c>
      <c r="K50" s="7">
        <f>SUM(K45:K49:K47:K48)</f>
        <v>0.8</v>
      </c>
      <c r="L50" s="7">
        <f>SUM(L45:L49:L47:L48)</f>
        <v>154.17999999999998</v>
      </c>
      <c r="M50" s="7">
        <f>SUM(M45:M49:M47:M48)</f>
        <v>340.94</v>
      </c>
      <c r="N50" s="7">
        <f>SUM(N45:N49:N47:N48)</f>
        <v>69.849999999999994</v>
      </c>
      <c r="O50" s="7">
        <f>SUM(O45:O49:O47:O48)</f>
        <v>4.3800000000000008</v>
      </c>
    </row>
    <row r="51" spans="1:15" x14ac:dyDescent="0.3">
      <c r="A51" s="40" t="s">
        <v>62</v>
      </c>
      <c r="B51" s="40"/>
      <c r="C51" s="40"/>
      <c r="D51" s="40"/>
      <c r="E51" s="40"/>
      <c r="F51" s="40"/>
      <c r="G51" s="40"/>
      <c r="H51" s="39"/>
      <c r="I51" s="39"/>
      <c r="J51" s="39"/>
      <c r="K51" s="39"/>
      <c r="L51" s="39"/>
      <c r="M51" s="39"/>
      <c r="N51" s="39"/>
      <c r="O51" s="39"/>
    </row>
    <row r="52" spans="1:15" ht="15.75" customHeight="1" x14ac:dyDescent="0.3">
      <c r="A52" s="1" t="s">
        <v>63</v>
      </c>
      <c r="B52" s="6" t="s">
        <v>64</v>
      </c>
      <c r="C52" s="3">
        <v>200</v>
      </c>
      <c r="D52" s="5">
        <v>11.03</v>
      </c>
      <c r="E52" s="5">
        <v>9.83</v>
      </c>
      <c r="F52" s="5">
        <v>31.7</v>
      </c>
      <c r="G52" s="5">
        <v>258.75</v>
      </c>
      <c r="H52" s="5">
        <v>7.0000000000000007E-2</v>
      </c>
      <c r="I52" s="5">
        <v>1.2</v>
      </c>
      <c r="J52" s="5">
        <v>4.1000000000000002E-2</v>
      </c>
      <c r="K52" s="5">
        <v>0</v>
      </c>
      <c r="L52" s="5">
        <v>114.92</v>
      </c>
      <c r="M52" s="5">
        <v>151.30000000000001</v>
      </c>
      <c r="N52" s="5">
        <v>23.78</v>
      </c>
      <c r="O52" s="5">
        <v>1.1100000000000001</v>
      </c>
    </row>
    <row r="53" spans="1:15" x14ac:dyDescent="0.3">
      <c r="A53" s="1"/>
      <c r="B53" s="6" t="s">
        <v>39</v>
      </c>
      <c r="C53" s="3">
        <v>20</v>
      </c>
      <c r="D53" s="11">
        <v>0.52</v>
      </c>
      <c r="E53" s="5">
        <v>3</v>
      </c>
      <c r="F53" s="5">
        <v>0.72</v>
      </c>
      <c r="G53" s="5">
        <v>32.4</v>
      </c>
      <c r="H53" s="5">
        <v>0</v>
      </c>
      <c r="I53" s="5">
        <v>0.08</v>
      </c>
      <c r="J53" s="5">
        <v>20</v>
      </c>
      <c r="K53" s="5">
        <v>6.7000000000000004E-2</v>
      </c>
      <c r="L53" s="5">
        <v>17.600000000000001</v>
      </c>
      <c r="M53" s="5">
        <v>12.2</v>
      </c>
      <c r="N53" s="5">
        <v>1.8</v>
      </c>
      <c r="O53" s="5">
        <v>0.04</v>
      </c>
    </row>
    <row r="54" spans="1:15" x14ac:dyDescent="0.3">
      <c r="A54" s="1" t="s">
        <v>65</v>
      </c>
      <c r="B54" s="6" t="s">
        <v>66</v>
      </c>
      <c r="C54" s="10">
        <v>200</v>
      </c>
      <c r="D54" s="5">
        <v>7.0000000000000007E-2</v>
      </c>
      <c r="E54" s="5">
        <v>0.02</v>
      </c>
      <c r="F54" s="5">
        <v>15</v>
      </c>
      <c r="G54" s="5">
        <v>60</v>
      </c>
      <c r="H54" s="23">
        <v>0</v>
      </c>
      <c r="I54" s="23">
        <v>0.03</v>
      </c>
      <c r="J54" s="23">
        <v>0</v>
      </c>
      <c r="K54" s="23">
        <v>0</v>
      </c>
      <c r="L54" s="23">
        <v>11.1</v>
      </c>
      <c r="M54" s="23">
        <v>2.8</v>
      </c>
      <c r="N54" s="23">
        <v>1.4</v>
      </c>
      <c r="O54" s="23">
        <v>0.28000000000000003</v>
      </c>
    </row>
    <row r="55" spans="1:15" x14ac:dyDescent="0.3">
      <c r="A55" s="1"/>
      <c r="B55" s="2" t="s">
        <v>27</v>
      </c>
      <c r="C55" s="3">
        <v>40</v>
      </c>
      <c r="D55" s="5">
        <v>2.4</v>
      </c>
      <c r="E55" s="5">
        <v>0.48</v>
      </c>
      <c r="F55" s="5">
        <v>16</v>
      </c>
      <c r="G55" s="5">
        <v>78.400000000000006</v>
      </c>
      <c r="H55" s="5">
        <v>0</v>
      </c>
      <c r="I55" s="5">
        <v>0</v>
      </c>
      <c r="J55" s="5">
        <v>320</v>
      </c>
      <c r="K55" s="5">
        <v>0.8</v>
      </c>
      <c r="L55" s="5">
        <v>19.600000000000001</v>
      </c>
      <c r="M55" s="5">
        <v>24</v>
      </c>
      <c r="N55" s="5">
        <v>0</v>
      </c>
      <c r="O55" s="5">
        <v>0.16</v>
      </c>
    </row>
    <row r="56" spans="1:15" x14ac:dyDescent="0.3">
      <c r="A56" s="1" t="s">
        <v>28</v>
      </c>
      <c r="B56" s="4"/>
      <c r="C56" s="3"/>
      <c r="D56" s="7">
        <f t="shared" ref="D56:O56" si="5">SUM(D52:D55)</f>
        <v>14.02</v>
      </c>
      <c r="E56" s="7">
        <f t="shared" si="5"/>
        <v>13.33</v>
      </c>
      <c r="F56" s="7">
        <f t="shared" si="5"/>
        <v>63.42</v>
      </c>
      <c r="G56" s="7">
        <f t="shared" si="5"/>
        <v>429.54999999999995</v>
      </c>
      <c r="H56" s="7">
        <f t="shared" si="5"/>
        <v>7.0000000000000007E-2</v>
      </c>
      <c r="I56" s="7">
        <f t="shared" si="5"/>
        <v>1.31</v>
      </c>
      <c r="J56" s="7">
        <f t="shared" si="5"/>
        <v>340.041</v>
      </c>
      <c r="K56" s="7">
        <f t="shared" si="5"/>
        <v>0.86699999999999999</v>
      </c>
      <c r="L56" s="7">
        <f t="shared" si="5"/>
        <v>163.22</v>
      </c>
      <c r="M56" s="7">
        <f t="shared" si="5"/>
        <v>190.3</v>
      </c>
      <c r="N56" s="7">
        <f t="shared" si="5"/>
        <v>26.98</v>
      </c>
      <c r="O56" s="7">
        <f t="shared" si="5"/>
        <v>1.59</v>
      </c>
    </row>
    <row r="57" spans="1:15" x14ac:dyDescent="0.3">
      <c r="A57" s="40" t="s">
        <v>67</v>
      </c>
      <c r="B57" s="40"/>
      <c r="C57" s="40"/>
      <c r="D57" s="40"/>
      <c r="E57" s="40"/>
      <c r="F57" s="40"/>
      <c r="G57" s="40"/>
      <c r="H57" s="39"/>
      <c r="I57" s="39"/>
      <c r="J57" s="39"/>
      <c r="K57" s="39"/>
      <c r="L57" s="39"/>
      <c r="M57" s="39"/>
      <c r="N57" s="39"/>
      <c r="O57" s="39"/>
    </row>
    <row r="58" spans="1:15" x14ac:dyDescent="0.3">
      <c r="A58" s="1" t="s">
        <v>68</v>
      </c>
      <c r="B58" s="14" t="s">
        <v>89</v>
      </c>
      <c r="C58" s="3">
        <v>100</v>
      </c>
      <c r="D58" s="12">
        <v>6.63</v>
      </c>
      <c r="E58" s="12">
        <v>5.62</v>
      </c>
      <c r="F58" s="12">
        <v>1.76</v>
      </c>
      <c r="G58" s="12">
        <v>92.5</v>
      </c>
      <c r="H58" s="12">
        <v>0.1</v>
      </c>
      <c r="I58" s="12">
        <v>4.2300000000000004</v>
      </c>
      <c r="J58" s="12">
        <v>2.9</v>
      </c>
      <c r="K58" s="12">
        <v>1.63</v>
      </c>
      <c r="L58" s="12">
        <v>16.62</v>
      </c>
      <c r="M58" s="12">
        <v>119.66</v>
      </c>
      <c r="N58" s="12">
        <v>8.73</v>
      </c>
      <c r="O58" s="12">
        <v>2.5</v>
      </c>
    </row>
    <row r="59" spans="1:15" x14ac:dyDescent="0.3">
      <c r="A59" s="1" t="s">
        <v>69</v>
      </c>
      <c r="B59" s="6" t="s">
        <v>87</v>
      </c>
      <c r="C59" s="3">
        <v>180</v>
      </c>
      <c r="D59" s="23">
        <v>3.65</v>
      </c>
      <c r="E59" s="23">
        <v>5.37</v>
      </c>
      <c r="F59" s="23">
        <v>36.68</v>
      </c>
      <c r="G59" s="23">
        <v>209.7</v>
      </c>
      <c r="H59" s="23">
        <v>0.03</v>
      </c>
      <c r="I59" s="23">
        <v>0</v>
      </c>
      <c r="J59" s="23">
        <v>0</v>
      </c>
      <c r="K59" s="23">
        <v>0.25</v>
      </c>
      <c r="L59" s="23">
        <v>1.37</v>
      </c>
      <c r="M59" s="23">
        <v>60.9</v>
      </c>
      <c r="N59" s="23">
        <v>16.34</v>
      </c>
      <c r="O59" s="23">
        <v>0.53</v>
      </c>
    </row>
    <row r="60" spans="1:15" x14ac:dyDescent="0.3">
      <c r="A60" s="1" t="s">
        <v>32</v>
      </c>
      <c r="B60" s="6" t="s">
        <v>33</v>
      </c>
      <c r="C60" s="3">
        <v>60</v>
      </c>
      <c r="D60" s="29">
        <v>0.18</v>
      </c>
      <c r="E60" s="29">
        <v>0.03</v>
      </c>
      <c r="F60" s="29">
        <v>0.56999999999999995</v>
      </c>
      <c r="G60" s="29">
        <v>3.4</v>
      </c>
      <c r="H60" s="23">
        <v>0</v>
      </c>
      <c r="I60" s="23">
        <v>0</v>
      </c>
      <c r="J60" s="23">
        <v>0</v>
      </c>
      <c r="K60" s="23">
        <v>0</v>
      </c>
      <c r="L60" s="23">
        <v>3</v>
      </c>
      <c r="M60" s="23">
        <v>1.5</v>
      </c>
      <c r="N60" s="23">
        <v>1</v>
      </c>
      <c r="O60" s="23">
        <v>0.25</v>
      </c>
    </row>
    <row r="61" spans="1:15" x14ac:dyDescent="0.3">
      <c r="A61" s="1" t="s">
        <v>70</v>
      </c>
      <c r="B61" s="6" t="s">
        <v>71</v>
      </c>
      <c r="C61" s="3">
        <v>200</v>
      </c>
      <c r="D61" s="23">
        <v>3.17</v>
      </c>
      <c r="E61" s="23">
        <v>2.7</v>
      </c>
      <c r="F61" s="23">
        <v>16</v>
      </c>
      <c r="G61" s="23">
        <v>100.6</v>
      </c>
      <c r="H61" s="23">
        <v>0.04</v>
      </c>
      <c r="I61" s="23">
        <v>1.3</v>
      </c>
      <c r="J61" s="23">
        <v>0.02</v>
      </c>
      <c r="K61" s="23">
        <v>0</v>
      </c>
      <c r="L61" s="23">
        <v>125.78</v>
      </c>
      <c r="M61" s="23">
        <v>90</v>
      </c>
      <c r="N61" s="23">
        <v>14</v>
      </c>
      <c r="O61" s="5">
        <v>0.14000000000000001</v>
      </c>
    </row>
    <row r="62" spans="1:15" x14ac:dyDescent="0.3">
      <c r="A62" s="1"/>
      <c r="B62" s="6" t="s">
        <v>27</v>
      </c>
      <c r="C62" s="3">
        <v>40</v>
      </c>
      <c r="D62" s="5">
        <v>2.4</v>
      </c>
      <c r="E62" s="5">
        <v>0.48</v>
      </c>
      <c r="F62" s="5">
        <v>16</v>
      </c>
      <c r="G62" s="5">
        <v>78.400000000000006</v>
      </c>
      <c r="H62" s="5">
        <v>0</v>
      </c>
      <c r="I62" s="5">
        <v>0</v>
      </c>
      <c r="J62" s="5">
        <v>320</v>
      </c>
      <c r="K62" s="5">
        <v>0.8</v>
      </c>
      <c r="L62" s="5">
        <v>19.600000000000001</v>
      </c>
      <c r="M62" s="5">
        <v>24</v>
      </c>
      <c r="N62" s="5">
        <v>0</v>
      </c>
      <c r="O62" s="5">
        <v>0.16</v>
      </c>
    </row>
    <row r="63" spans="1:15" x14ac:dyDescent="0.3">
      <c r="A63" s="1" t="s">
        <v>28</v>
      </c>
      <c r="B63" s="4"/>
      <c r="C63" s="3"/>
      <c r="D63" s="7">
        <f t="shared" ref="D63:O63" si="6">SUM(D58:D62)</f>
        <v>16.029999999999998</v>
      </c>
      <c r="E63" s="7">
        <f t="shared" si="6"/>
        <v>14.2</v>
      </c>
      <c r="F63" s="7">
        <f t="shared" si="6"/>
        <v>71.009999999999991</v>
      </c>
      <c r="G63" s="7">
        <f t="shared" si="6"/>
        <v>484.59999999999991</v>
      </c>
      <c r="H63" s="7">
        <f t="shared" si="6"/>
        <v>0.17</v>
      </c>
      <c r="I63" s="7">
        <f t="shared" si="6"/>
        <v>5.53</v>
      </c>
      <c r="J63" s="7">
        <f t="shared" si="6"/>
        <v>322.92</v>
      </c>
      <c r="K63" s="7">
        <f t="shared" si="6"/>
        <v>2.6799999999999997</v>
      </c>
      <c r="L63" s="7">
        <f t="shared" si="6"/>
        <v>166.37</v>
      </c>
      <c r="M63" s="7">
        <f t="shared" si="6"/>
        <v>296.06</v>
      </c>
      <c r="N63" s="7">
        <f t="shared" si="6"/>
        <v>40.07</v>
      </c>
      <c r="O63" s="7">
        <f t="shared" si="6"/>
        <v>3.5800000000000005</v>
      </c>
    </row>
    <row r="64" spans="1:15" x14ac:dyDescent="0.3">
      <c r="A64" s="40" t="s">
        <v>72</v>
      </c>
      <c r="B64" s="40"/>
      <c r="C64" s="40"/>
      <c r="D64" s="40"/>
      <c r="E64" s="40"/>
      <c r="F64" s="40"/>
      <c r="G64" s="40"/>
      <c r="H64" s="39"/>
      <c r="I64" s="39"/>
      <c r="J64" s="39"/>
      <c r="K64" s="39"/>
      <c r="L64" s="39"/>
      <c r="M64" s="39"/>
      <c r="N64" s="39"/>
      <c r="O64" s="39"/>
    </row>
    <row r="65" spans="1:15" ht="25.5" customHeight="1" x14ac:dyDescent="0.3">
      <c r="A65" s="1" t="s">
        <v>73</v>
      </c>
      <c r="B65" s="33" t="s">
        <v>74</v>
      </c>
      <c r="C65" s="3">
        <v>105</v>
      </c>
      <c r="D65" s="5">
        <v>8.0399999999999991</v>
      </c>
      <c r="E65" s="5">
        <v>9.07</v>
      </c>
      <c r="F65" s="5">
        <v>9.5</v>
      </c>
      <c r="G65" s="5">
        <v>152</v>
      </c>
      <c r="H65" s="11">
        <v>0.06</v>
      </c>
      <c r="I65" s="11">
        <v>0.53</v>
      </c>
      <c r="J65" s="11">
        <v>2.5999999999999999E-2</v>
      </c>
      <c r="K65" s="11">
        <v>0</v>
      </c>
      <c r="L65" s="11">
        <v>35.369999999999997</v>
      </c>
      <c r="M65" s="11">
        <v>54.58</v>
      </c>
      <c r="N65" s="11">
        <v>11.98</v>
      </c>
      <c r="O65" s="11">
        <v>0.76</v>
      </c>
    </row>
    <row r="66" spans="1:15" x14ac:dyDescent="0.3">
      <c r="A66" s="1" t="s">
        <v>75</v>
      </c>
      <c r="B66" s="6" t="s">
        <v>76</v>
      </c>
      <c r="C66" s="3">
        <v>180</v>
      </c>
      <c r="D66" s="5">
        <v>5.46</v>
      </c>
      <c r="E66" s="5">
        <v>5.79</v>
      </c>
      <c r="F66" s="5">
        <v>30.46</v>
      </c>
      <c r="G66" s="5">
        <v>195.71</v>
      </c>
      <c r="H66" s="5">
        <v>0.06</v>
      </c>
      <c r="I66" s="5">
        <v>0</v>
      </c>
      <c r="J66" s="5">
        <v>0.03</v>
      </c>
      <c r="K66" s="30">
        <v>0.8</v>
      </c>
      <c r="L66" s="5">
        <v>12.14</v>
      </c>
      <c r="M66" s="5">
        <v>37.6</v>
      </c>
      <c r="N66" s="5">
        <v>8.14</v>
      </c>
      <c r="O66" s="5">
        <v>0.81</v>
      </c>
    </row>
    <row r="67" spans="1:15" x14ac:dyDescent="0.3">
      <c r="A67" s="1" t="s">
        <v>32</v>
      </c>
      <c r="B67" s="6" t="s">
        <v>33</v>
      </c>
      <c r="C67" s="3">
        <v>60</v>
      </c>
      <c r="D67" s="29">
        <v>0.18</v>
      </c>
      <c r="E67" s="29">
        <v>0.03</v>
      </c>
      <c r="F67" s="29">
        <v>0.56999999999999995</v>
      </c>
      <c r="G67" s="29">
        <v>3.4</v>
      </c>
      <c r="H67" s="23">
        <v>0</v>
      </c>
      <c r="I67" s="23">
        <v>0</v>
      </c>
      <c r="J67" s="23">
        <v>0</v>
      </c>
      <c r="K67" s="23">
        <v>0</v>
      </c>
      <c r="L67" s="23">
        <v>3</v>
      </c>
      <c r="M67" s="23">
        <v>1.5</v>
      </c>
      <c r="N67" s="23">
        <v>1</v>
      </c>
      <c r="O67" s="23">
        <v>0.25</v>
      </c>
    </row>
    <row r="68" spans="1:15" x14ac:dyDescent="0.3">
      <c r="A68" s="1" t="s">
        <v>34</v>
      </c>
      <c r="B68" s="6" t="s">
        <v>35</v>
      </c>
      <c r="C68" s="3">
        <v>200</v>
      </c>
      <c r="D68" s="5">
        <v>1.52</v>
      </c>
      <c r="E68" s="5">
        <v>1.35</v>
      </c>
      <c r="F68" s="5">
        <v>15.9</v>
      </c>
      <c r="G68" s="5">
        <v>81</v>
      </c>
      <c r="H68" s="23">
        <v>0.04</v>
      </c>
      <c r="I68" s="23">
        <v>1.33</v>
      </c>
      <c r="J68" s="23">
        <v>0.01</v>
      </c>
      <c r="K68" s="23">
        <v>0</v>
      </c>
      <c r="L68" s="23">
        <v>126.6</v>
      </c>
      <c r="M68" s="23">
        <v>92.8</v>
      </c>
      <c r="N68" s="23">
        <v>15.4</v>
      </c>
      <c r="O68" s="23">
        <v>0.41</v>
      </c>
    </row>
    <row r="69" spans="1:15" x14ac:dyDescent="0.3">
      <c r="A69" s="1"/>
      <c r="B69" s="6" t="s">
        <v>77</v>
      </c>
      <c r="C69" s="10">
        <v>20</v>
      </c>
      <c r="D69" s="26">
        <v>0.13200000000000001</v>
      </c>
      <c r="E69" s="23">
        <v>0</v>
      </c>
      <c r="F69" s="23">
        <v>16</v>
      </c>
      <c r="G69" s="23">
        <v>65.319999999999993</v>
      </c>
      <c r="H69" s="23">
        <v>0</v>
      </c>
      <c r="I69" s="23">
        <v>0</v>
      </c>
      <c r="J69" s="23">
        <v>0</v>
      </c>
      <c r="K69" s="23">
        <v>0</v>
      </c>
      <c r="L69" s="23">
        <v>5.32</v>
      </c>
      <c r="M69" s="23">
        <v>2.66</v>
      </c>
      <c r="N69" s="23">
        <v>1.32</v>
      </c>
      <c r="O69" s="23">
        <v>0.26</v>
      </c>
    </row>
    <row r="70" spans="1:15" x14ac:dyDescent="0.3">
      <c r="A70" s="1" t="s">
        <v>28</v>
      </c>
      <c r="B70" s="13"/>
      <c r="C70" s="3"/>
      <c r="D70" s="7">
        <f t="shared" ref="D70:O70" si="7">SUM(D65:D69)</f>
        <v>15.331999999999999</v>
      </c>
      <c r="E70" s="7">
        <f t="shared" si="7"/>
        <v>16.239999999999998</v>
      </c>
      <c r="F70" s="7">
        <f t="shared" si="7"/>
        <v>72.430000000000007</v>
      </c>
      <c r="G70" s="7">
        <f t="shared" si="7"/>
        <v>497.43</v>
      </c>
      <c r="H70" s="7">
        <f t="shared" si="7"/>
        <v>0.16</v>
      </c>
      <c r="I70" s="7">
        <f t="shared" si="7"/>
        <v>1.86</v>
      </c>
      <c r="J70" s="7">
        <f t="shared" si="7"/>
        <v>6.5999999999999989E-2</v>
      </c>
      <c r="K70" s="7">
        <f t="shared" si="7"/>
        <v>0.8</v>
      </c>
      <c r="L70" s="7">
        <f t="shared" si="7"/>
        <v>182.42999999999998</v>
      </c>
      <c r="M70" s="7">
        <f t="shared" si="7"/>
        <v>189.14000000000001</v>
      </c>
      <c r="N70" s="7">
        <f t="shared" si="7"/>
        <v>37.840000000000003</v>
      </c>
      <c r="O70" s="7">
        <f t="shared" si="7"/>
        <v>2.4900000000000002</v>
      </c>
    </row>
    <row r="71" spans="1:15" x14ac:dyDescent="0.3">
      <c r="A71" s="40" t="s">
        <v>78</v>
      </c>
      <c r="B71" s="40"/>
      <c r="C71" s="40"/>
      <c r="D71" s="40"/>
      <c r="E71" s="40"/>
      <c r="F71" s="40"/>
      <c r="G71" s="40"/>
      <c r="H71" s="39"/>
      <c r="I71" s="39"/>
      <c r="J71" s="39"/>
      <c r="K71" s="39"/>
      <c r="L71" s="39"/>
      <c r="M71" s="39"/>
      <c r="N71" s="39"/>
      <c r="O71" s="39"/>
    </row>
    <row r="72" spans="1:15" x14ac:dyDescent="0.3">
      <c r="A72" s="1" t="s">
        <v>79</v>
      </c>
      <c r="B72" s="15" t="s">
        <v>21</v>
      </c>
      <c r="C72" s="3">
        <v>15</v>
      </c>
      <c r="D72" s="5">
        <v>0.08</v>
      </c>
      <c r="E72" s="5">
        <v>7.25</v>
      </c>
      <c r="F72" s="5">
        <v>0.13</v>
      </c>
      <c r="G72" s="5">
        <v>66</v>
      </c>
      <c r="H72" s="23">
        <v>0</v>
      </c>
      <c r="I72" s="23">
        <v>0</v>
      </c>
      <c r="J72" s="23">
        <v>0.04</v>
      </c>
      <c r="K72" s="23">
        <v>0.1</v>
      </c>
      <c r="L72" s="23">
        <v>2.4</v>
      </c>
      <c r="M72" s="23">
        <v>3</v>
      </c>
      <c r="N72" s="23">
        <v>0</v>
      </c>
      <c r="O72" s="23">
        <v>0.02</v>
      </c>
    </row>
    <row r="73" spans="1:15" x14ac:dyDescent="0.3">
      <c r="A73" s="1" t="s">
        <v>22</v>
      </c>
      <c r="B73" s="15" t="s">
        <v>23</v>
      </c>
      <c r="C73" s="3">
        <v>15</v>
      </c>
      <c r="D73" s="23">
        <v>3.48</v>
      </c>
      <c r="E73" s="23">
        <v>4.43</v>
      </c>
      <c r="F73" s="23">
        <v>0</v>
      </c>
      <c r="G73" s="23">
        <v>54</v>
      </c>
      <c r="H73" s="23">
        <v>5.0000000000000001E-3</v>
      </c>
      <c r="I73" s="23">
        <v>0.105</v>
      </c>
      <c r="J73" s="23">
        <v>3.9E-2</v>
      </c>
      <c r="K73" s="23">
        <v>7.4999999999999997E-2</v>
      </c>
      <c r="L73" s="23">
        <v>132</v>
      </c>
      <c r="M73" s="23">
        <v>75</v>
      </c>
      <c r="N73" s="23">
        <v>5.25</v>
      </c>
      <c r="O73" s="23">
        <v>0.15</v>
      </c>
    </row>
    <row r="74" spans="1:15" x14ac:dyDescent="0.3">
      <c r="A74" s="1" t="s">
        <v>80</v>
      </c>
      <c r="B74" s="6" t="s">
        <v>81</v>
      </c>
      <c r="C74" s="3">
        <v>220</v>
      </c>
      <c r="D74" s="16">
        <v>5.67</v>
      </c>
      <c r="E74" s="16">
        <v>10.41</v>
      </c>
      <c r="F74" s="16">
        <v>40.5</v>
      </c>
      <c r="G74" s="16">
        <v>279.54000000000002</v>
      </c>
      <c r="H74" s="16">
        <v>9.2999999999999999E-2</v>
      </c>
      <c r="I74" s="16">
        <v>0.9</v>
      </c>
      <c r="J74" s="16">
        <v>0.05</v>
      </c>
      <c r="K74" s="16">
        <v>0.35</v>
      </c>
      <c r="L74" s="16">
        <v>124.56</v>
      </c>
      <c r="M74" s="16">
        <v>146.03</v>
      </c>
      <c r="N74" s="16">
        <v>34.700000000000003</v>
      </c>
      <c r="O74" s="16">
        <v>0.78</v>
      </c>
    </row>
    <row r="75" spans="1:15" x14ac:dyDescent="0.3">
      <c r="A75" s="1" t="s">
        <v>65</v>
      </c>
      <c r="B75" s="6" t="s">
        <v>66</v>
      </c>
      <c r="C75" s="3">
        <v>200</v>
      </c>
      <c r="D75" s="5">
        <v>7.0000000000000007E-2</v>
      </c>
      <c r="E75" s="5">
        <v>0.02</v>
      </c>
      <c r="F75" s="5">
        <v>15</v>
      </c>
      <c r="G75" s="5">
        <v>60</v>
      </c>
      <c r="H75" s="23">
        <v>0</v>
      </c>
      <c r="I75" s="23">
        <v>0.03</v>
      </c>
      <c r="J75" s="23">
        <v>0</v>
      </c>
      <c r="K75" s="23">
        <v>0</v>
      </c>
      <c r="L75" s="23">
        <v>11.1</v>
      </c>
      <c r="M75" s="23">
        <v>2.8</v>
      </c>
      <c r="N75" s="23">
        <v>1.4</v>
      </c>
      <c r="O75" s="23">
        <v>0.28000000000000003</v>
      </c>
    </row>
    <row r="76" spans="1:15" x14ac:dyDescent="0.3">
      <c r="A76" s="1"/>
      <c r="B76" s="6" t="s">
        <v>27</v>
      </c>
      <c r="C76" s="3">
        <v>40</v>
      </c>
      <c r="D76" s="5">
        <v>2.4</v>
      </c>
      <c r="E76" s="5">
        <v>0.48</v>
      </c>
      <c r="F76" s="5">
        <v>16</v>
      </c>
      <c r="G76" s="5">
        <v>78.400000000000006</v>
      </c>
      <c r="H76" s="5">
        <v>0</v>
      </c>
      <c r="I76" s="5">
        <v>0</v>
      </c>
      <c r="J76" s="5">
        <v>320</v>
      </c>
      <c r="K76" s="5">
        <v>0.8</v>
      </c>
      <c r="L76" s="5">
        <v>19.600000000000001</v>
      </c>
      <c r="M76" s="5">
        <v>24</v>
      </c>
      <c r="N76" s="5">
        <v>0</v>
      </c>
      <c r="O76" s="5">
        <v>0.16</v>
      </c>
    </row>
    <row r="77" spans="1:15" x14ac:dyDescent="0.3">
      <c r="A77" s="1" t="s">
        <v>28</v>
      </c>
      <c r="B77" s="4"/>
      <c r="C77" s="3"/>
      <c r="D77" s="7">
        <f t="shared" ref="D77:O77" si="8">SUM(D72:D76)</f>
        <v>11.700000000000001</v>
      </c>
      <c r="E77" s="7">
        <f t="shared" si="8"/>
        <v>22.59</v>
      </c>
      <c r="F77" s="7">
        <f t="shared" si="8"/>
        <v>71.63</v>
      </c>
      <c r="G77" s="7">
        <f t="shared" si="8"/>
        <v>537.94000000000005</v>
      </c>
      <c r="H77" s="7">
        <f t="shared" si="8"/>
        <v>9.8000000000000004E-2</v>
      </c>
      <c r="I77" s="7">
        <f t="shared" si="8"/>
        <v>1.0350000000000001</v>
      </c>
      <c r="J77" s="7">
        <f t="shared" si="8"/>
        <v>320.12900000000002</v>
      </c>
      <c r="K77" s="7">
        <f t="shared" si="8"/>
        <v>1.325</v>
      </c>
      <c r="L77" s="7">
        <f t="shared" si="8"/>
        <v>289.66000000000008</v>
      </c>
      <c r="M77" s="7">
        <f t="shared" si="8"/>
        <v>250.83</v>
      </c>
      <c r="N77" s="7">
        <f t="shared" si="8"/>
        <v>41.35</v>
      </c>
      <c r="O77" s="7">
        <f t="shared" si="8"/>
        <v>1.39</v>
      </c>
    </row>
    <row r="78" spans="1:15" x14ac:dyDescent="0.3">
      <c r="A78" s="40" t="s">
        <v>82</v>
      </c>
      <c r="B78" s="40"/>
      <c r="C78" s="3"/>
      <c r="D78" s="7">
        <f t="shared" ref="D78:O78" si="9">(D14+D20+D28+D35+D42+D50+D56+D63+D70+D77)/10</f>
        <v>16.851399999999995</v>
      </c>
      <c r="E78" s="7">
        <f t="shared" si="9"/>
        <v>19.058</v>
      </c>
      <c r="F78" s="7">
        <f t="shared" si="9"/>
        <v>65.296000000000006</v>
      </c>
      <c r="G78" s="7">
        <f t="shared" si="9"/>
        <v>503.51399999999995</v>
      </c>
      <c r="H78" s="7">
        <f t="shared" si="9"/>
        <v>0.15530000000000002</v>
      </c>
      <c r="I78" s="7">
        <f t="shared" si="9"/>
        <v>7.2294999999999998</v>
      </c>
      <c r="J78" s="7">
        <f t="shared" si="9"/>
        <v>197.26249999999999</v>
      </c>
      <c r="K78" s="7">
        <f t="shared" si="9"/>
        <v>1.1817</v>
      </c>
      <c r="L78" s="7">
        <f t="shared" si="9"/>
        <v>199.95599999999999</v>
      </c>
      <c r="M78" s="7">
        <f t="shared" si="9"/>
        <v>274.90700000000004</v>
      </c>
      <c r="N78" s="7">
        <f t="shared" si="9"/>
        <v>47.697000000000003</v>
      </c>
      <c r="O78" s="7">
        <f t="shared" si="9"/>
        <v>2.6480000000000006</v>
      </c>
    </row>
    <row r="79" spans="1:15" x14ac:dyDescent="0.3">
      <c r="A79" s="17"/>
      <c r="B79" s="17"/>
      <c r="C79" s="18"/>
      <c r="D79" s="17"/>
      <c r="E79" s="17"/>
      <c r="F79" s="17"/>
      <c r="G79" s="19"/>
      <c r="H79" s="17"/>
      <c r="I79" s="17"/>
      <c r="J79" s="17"/>
      <c r="K79" s="17"/>
      <c r="L79" s="17"/>
      <c r="M79" s="17"/>
      <c r="N79" s="17"/>
      <c r="O79" s="17"/>
    </row>
    <row r="80" spans="1:15" x14ac:dyDescent="0.3">
      <c r="A80" s="45" t="s">
        <v>83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</row>
    <row r="81" spans="1:15" x14ac:dyDescent="0.3">
      <c r="A81" s="47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</row>
    <row r="82" spans="1:15" x14ac:dyDescent="0.3">
      <c r="A82" s="44" t="s">
        <v>84</v>
      </c>
      <c r="B82" s="44"/>
      <c r="C82" s="44"/>
      <c r="D82" s="44"/>
      <c r="E82" s="44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x14ac:dyDescent="0.3">
      <c r="A83" s="21" t="s">
        <v>85</v>
      </c>
      <c r="B83" s="20"/>
      <c r="C83" s="22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</sheetData>
  <mergeCells count="36">
    <mergeCell ref="A51:O51"/>
    <mergeCell ref="M5:M6"/>
    <mergeCell ref="N5:N6"/>
    <mergeCell ref="A21:O21"/>
    <mergeCell ref="A29:O29"/>
    <mergeCell ref="A36:O36"/>
    <mergeCell ref="A43:O43"/>
    <mergeCell ref="A44:O44"/>
    <mergeCell ref="A82:E82"/>
    <mergeCell ref="A57:O57"/>
    <mergeCell ref="A64:O64"/>
    <mergeCell ref="A71:O71"/>
    <mergeCell ref="A78:B78"/>
    <mergeCell ref="A80:O80"/>
    <mergeCell ref="A81:O81"/>
    <mergeCell ref="A7:O7"/>
    <mergeCell ref="A8:O8"/>
    <mergeCell ref="A15:O15"/>
    <mergeCell ref="F5:F6"/>
    <mergeCell ref="H5:H6"/>
    <mergeCell ref="I5:I6"/>
    <mergeCell ref="J5:J6"/>
    <mergeCell ref="K5:K6"/>
    <mergeCell ref="L5:L6"/>
    <mergeCell ref="J1:P1"/>
    <mergeCell ref="A3:O3"/>
    <mergeCell ref="A4:A6"/>
    <mergeCell ref="B4:B6"/>
    <mergeCell ref="C4:C6"/>
    <mergeCell ref="D4:F4"/>
    <mergeCell ref="G4:G6"/>
    <mergeCell ref="H4:K4"/>
    <mergeCell ref="L4:O4"/>
    <mergeCell ref="D5:D6"/>
    <mergeCell ref="E5:E6"/>
    <mergeCell ref="O5:O6"/>
  </mergeCells>
  <pageMargins left="0.31496062992125984" right="0.31496062992125984" top="0.3543307086614173" bottom="0.354330708661417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2024-03-19T11:08:59Z</dcterms:modified>
</cp:coreProperties>
</file>